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27.09\"/>
    </mc:Choice>
  </mc:AlternateContent>
  <xr:revisionPtr revIDLastSave="0" documentId="13_ncr:1_{AE825E35-423A-467B-8868-CE5809588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G28" i="3" s="1"/>
  <c r="E27" i="3"/>
  <c r="H16" i="3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 s="1"/>
  <c r="G21" i="3"/>
  <c r="H21" i="3"/>
  <c r="I21" i="3"/>
  <c r="J21" i="3" s="1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<sst xmlns="http://schemas.openxmlformats.org/spreadsheetml/2006/main" count="85" uniqueCount="59">
  <si>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</si>
  <si>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</si>
  <si>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</si>
  <si>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</si>
  <si>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</si>
  <si>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</si>
  <si>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</si>
  <si>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</si>
  <si>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</si>
  <si>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</si>
  <si>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</si>
  <si>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</si>
  <si>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</si>
  <si>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</si>
  <si>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</si>
  <si>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</si>
  <si>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</si>
  <si>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</si>
  <si>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</si>
  <si>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</si>
  <si>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</si>
  <si>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</si>
  <si>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</si>
  <si>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</si>
  <si>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</si>
  <si>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</si>
  <si>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</si>
  <si>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</si>
  <si>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</si>
  <si>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</si>
  <si>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</si>
  <si>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</si>
  <si>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</si>
  <si>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</si>
  <si>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</si>
  <si>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</si>
  <si>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</si>
  <si>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</si>
  <si>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</si>
  <si>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</si>
  <si>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</si>
  <si>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</si>
  <si>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</si>
  <si>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</si>
  <si>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</si>
  <si>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</si>
  <si>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</si>
  <si>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</si>
  <si>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</si>
  <si>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</si>
  <si>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</si>
  <si>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</si>
  <si>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</si>
  <si>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50.000 - 55.000</t>
  </si>
  <si>
    <t>(Ngày 27 tháng 09 năm 2021)</t>
  </si>
  <si>
    <t>Giá ngày 
27.09.2021</t>
  </si>
  <si>
    <t>Giá ngày 
26.09.2021</t>
  </si>
  <si>
    <t>Tăng giảm so với ngày 26.09.2021</t>
  </si>
  <si>
    <t>So với ngày hôm qua, giá phân bón, giá xăng dầu và giá vàng đồng loạt tăng.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</si>
</sst>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1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54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55</v>
      </c>
      <c r="E9" s="97" t="s">
        <v>56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55000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f>(50000-51000)/51000*100</f>
        <v>-1.9607843137254901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14000</v>
      </c>
      <c r="E20" s="26">
        <v>11300</v>
      </c>
      <c r="F20" s="26">
        <v>7500</v>
      </c>
      <c r="G20" s="28">
        <f>D20-E20</f>
        <v>2700</v>
      </c>
      <c r="H20" s="40">
        <f t="shared" ref="H20:H25" si="2">(D20-E20)/E20*100</f>
        <v>23.893805309734514</v>
      </c>
      <c r="I20" s="39">
        <f t="shared" ref="I20:I25" si="3">D20-F20</f>
        <v>6500</v>
      </c>
      <c r="J20" s="35">
        <f t="shared" si="0"/>
        <v>46.428571428571431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17000</v>
      </c>
      <c r="E21" s="26">
        <v>15400</v>
      </c>
      <c r="F21" s="26">
        <v>14000</v>
      </c>
      <c r="G21" s="28">
        <f t="shared" si="1"/>
        <v>1600</v>
      </c>
      <c r="H21" s="40">
        <f>(D21-E21)/E21*100</f>
        <v>10.38961038961039</v>
      </c>
      <c r="I21" s="39">
        <f t="shared" si="3"/>
        <v>3000</v>
      </c>
      <c r="J21" s="35">
        <f t="shared" si="0"/>
        <v>17.647058823529413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17400</v>
      </c>
      <c r="E22" s="26">
        <v>14500</v>
      </c>
      <c r="F22" s="26">
        <v>11000</v>
      </c>
      <c r="G22" s="28">
        <f t="shared" si="1"/>
        <v>2900</v>
      </c>
      <c r="H22" s="40">
        <f t="shared" si="2"/>
        <v>20</v>
      </c>
      <c r="I22" s="39">
        <f t="shared" si="3"/>
        <v>6400</v>
      </c>
      <c r="J22" s="35">
        <f t="shared" si="0"/>
        <v>36.781609195402297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22140</v>
      </c>
      <c r="E31" s="93">
        <v>21590</v>
      </c>
      <c r="F31" s="76">
        <v>21210</v>
      </c>
      <c r="G31" s="63">
        <f>D31-E31</f>
        <v>550</v>
      </c>
      <c r="H31" s="57">
        <f>(D31-E31)/E31*100</f>
        <v>2.5474756831866605</v>
      </c>
      <c r="I31" s="30">
        <f>D31-F31</f>
        <v>930</v>
      </c>
      <c r="J31" s="31">
        <f>(I31/D31)*100</f>
        <v>4.2005420054200542</v>
      </c>
    </row>
    <row r="32" spans="1:10" ht="16.5" x14ac:dyDescent="0.25">
      <c r="A32" s="106"/>
      <c r="B32" s="38" t="s">
        <v>27</v>
      </c>
      <c r="C32" s="25" t="s">
        <v>12</v>
      </c>
      <c r="D32" s="93">
        <v>20910</v>
      </c>
      <c r="E32" s="93">
        <v>20340</v>
      </c>
      <c r="F32" s="77">
        <v>20210</v>
      </c>
      <c r="G32" s="64">
        <f>D32-E32</f>
        <v>570</v>
      </c>
      <c r="H32" s="57">
        <f>(D32-E32)/E32*100</f>
        <v>2.8023598820058995</v>
      </c>
      <c r="I32" s="39">
        <f>D32-F32</f>
        <v>700</v>
      </c>
      <c r="J32" s="35">
        <f>(I32/D32)*100</f>
        <v>3.3476805356288857</v>
      </c>
    </row>
    <row r="33" spans="1:10" ht="16.5" x14ac:dyDescent="0.25">
      <c r="A33" s="106"/>
      <c r="B33" s="38" t="s">
        <v>44</v>
      </c>
      <c r="C33" s="25" t="s">
        <v>12</v>
      </c>
      <c r="D33" s="93">
        <v>17130</v>
      </c>
      <c r="E33" s="93">
        <v>16570</v>
      </c>
      <c r="F33" s="77">
        <v>17390</v>
      </c>
      <c r="G33" s="64">
        <f>D33-E33</f>
        <v>560</v>
      </c>
      <c r="H33" s="57">
        <f>(D33-E33)/E33*100</f>
        <v>3.379601689800845</v>
      </c>
      <c r="I33" s="39">
        <f>D33-F33</f>
        <v>-260</v>
      </c>
      <c r="J33" s="35">
        <f>(I33/D33)*100</f>
        <v>-1.5178050204319906</v>
      </c>
    </row>
    <row r="34" spans="1:10" ht="16.5" x14ac:dyDescent="0.25">
      <c r="A34" s="107"/>
      <c r="B34" s="78" t="s">
        <v>28</v>
      </c>
      <c r="C34" s="79" t="s">
        <v>12</v>
      </c>
      <c r="D34" s="93">
        <v>15950</v>
      </c>
      <c r="E34" s="93">
        <v>15380</v>
      </c>
      <c r="F34" s="80">
        <v>16620</v>
      </c>
      <c r="G34" s="65">
        <f>D34-E34</f>
        <v>570</v>
      </c>
      <c r="H34" s="57">
        <f>(D34-E34)/E34*100</f>
        <v>3.7061118335500653</v>
      </c>
      <c r="I34" s="60">
        <f>D34-F34</f>
        <v>-670</v>
      </c>
      <c r="J34" s="48">
        <f>(I34/D34)*100</f>
        <v>-4.2006269592476491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5665000</v>
      </c>
      <c r="E36" s="77">
        <v>5655000</v>
      </c>
      <c r="F36" s="77">
        <v>3720000</v>
      </c>
      <c r="G36" s="67">
        <f>D36-E36</f>
        <v>10000</v>
      </c>
      <c r="H36" s="57">
        <f>(D36-E36)/E36*100</f>
        <v>0.17683465959328026</v>
      </c>
      <c r="I36" s="30">
        <f>D36-F36</f>
        <v>1945000</v>
      </c>
      <c r="J36" s="31">
        <f>(I36/D36)*100</f>
        <v>34.333627537511028</v>
      </c>
    </row>
    <row r="37" spans="1:10" ht="16.5" x14ac:dyDescent="0.25">
      <c r="A37" s="107"/>
      <c r="B37" s="38" t="s">
        <v>10</v>
      </c>
      <c r="C37" s="25" t="s">
        <v>13</v>
      </c>
      <c r="D37" s="77">
        <v>5715000</v>
      </c>
      <c r="E37" s="77">
        <v>5705000</v>
      </c>
      <c r="F37" s="77">
        <v>3740000</v>
      </c>
      <c r="G37" s="67">
        <f>D37-E37</f>
        <v>10000</v>
      </c>
      <c r="H37" s="68">
        <f>(D37-E37)/E37*100</f>
        <v>0.17528483786152499</v>
      </c>
      <c r="I37" s="60">
        <f>D37-F37</f>
        <v>1975000</v>
      </c>
      <c r="J37" s="48">
        <f>(I37/D37)*100</f>
        <v>34.558180227471567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22630</v>
      </c>
      <c r="E39" s="82">
        <v>22630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7"/>
      <c r="B40" s="78" t="s">
        <v>10</v>
      </c>
      <c r="C40" s="79" t="s">
        <v>14</v>
      </c>
      <c r="D40" s="84">
        <v>22860</v>
      </c>
      <c r="E40" s="84">
        <v>22860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102" t="s">
        <v>58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2021-09-27T08:55:46Z</dcterms:modified>
</cp:coreProperties>
</file>