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20.09\"/>
    </mc:Choice>
  </mc:AlternateContent>
  <xr:revisionPtr revIDLastSave="0" documentId="13_ncr:1_{85F44D4F-920F-46E9-8789-FE517F0A1D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E27" i="3"/>
  <c r="G28" i="3"/>
  <c r="D29" i="3"/>
  <c r="D28" i="3"/>
  <c r="D27" i="3"/>
  <c r="H15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G27" i="3" l="1"/>
  <c r="H29" i="3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<sst xmlns="http://schemas.openxmlformats.org/spreadsheetml/2006/main" count="85" uniqueCount="61">
  <si>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</si>
  <si>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</si>
  <si>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</si>
  <si>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</si>
  <si>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</si>
  <si>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</si>
  <si>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</si>
  <si>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</si>
  <si>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</si>
  <si>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</si>
  <si>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</si>
  <si>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</si>
  <si>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</si>
  <si>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</si>
  <si>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</si>
  <si>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</si>
  <si>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</si>
  <si>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</si>
  <si>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</si>
  <si>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</si>
  <si>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</si>
  <si>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</si>
  <si>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</si>
  <si>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</si>
  <si>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</si>
  <si>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</si>
  <si>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</si>
  <si>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</si>
  <si>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</si>
  <si>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</si>
  <si>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</si>
  <si>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</si>
  <si>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</si>
  <si>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</si>
  <si>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</si>
  <si>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</si>
  <si>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</si>
  <si>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</si>
  <si>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</si>
  <si>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</si>
  <si>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</si>
  <si>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</si>
  <si>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</si>
  <si>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</si>
  <si>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</si>
  <si>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</si>
  <si>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</si>
  <si>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</si>
  <si>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</si>
  <si>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</si>
  <si>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</si>
  <si>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</si>
  <si>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</si>
  <si>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51.000 - 56.000</t>
  </si>
  <si>
    <t>(Ngày 20 tháng 09 năm 2021)</t>
  </si>
  <si>
    <t>Giá ngày 
20.09.2021</t>
  </si>
  <si>
    <t>Giá ngày 
19.09.2021</t>
  </si>
  <si>
    <t>Tăng giảm so với ngày 19.09.2021</t>
  </si>
  <si>
    <t>51.000 - 55.000</t>
  </si>
  <si>
    <t>-1000</t>
  </si>
  <si>
    <t>So với ngày hôm qua, giá heo hơi trên thị trường dao động 51.000đ/kg - 55.000đ/kg, giá vàng và giá Đô la Mỹ tăng.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</si>
</sst>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4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54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55</v>
      </c>
      <c r="E9" s="96" t="s">
        <v>56</v>
      </c>
      <c r="F9" s="96" t="s">
        <v>35</v>
      </c>
      <c r="G9" s="98" t="s">
        <v>57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55000</v>
      </c>
      <c r="E15" s="26">
        <v>58000</v>
      </c>
      <c r="F15" s="26"/>
      <c r="G15" s="28">
        <f>D15-E15</f>
        <v>-3000</v>
      </c>
      <c r="H15" s="29">
        <f>(D15-E15)/E15*100</f>
        <v>-5.1724137931034484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58</v>
      </c>
      <c r="E16" s="26" t="s">
        <v>53</v>
      </c>
      <c r="F16" s="26"/>
      <c r="G16" s="94" t="s">
        <v>59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21590</v>
      </c>
      <c r="E31" s="93">
        <v>21590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380</v>
      </c>
      <c r="J31" s="31">
        <f>(I31/D31)*100</f>
        <v>1.760074108383511</v>
      </c>
    </row>
    <row r="32" spans="1:10" ht="16.5" x14ac:dyDescent="0.25">
      <c r="A32" s="101"/>
      <c r="B32" s="38" t="s">
        <v>27</v>
      </c>
      <c r="C32" s="25" t="s">
        <v>12</v>
      </c>
      <c r="D32" s="93">
        <v>20340</v>
      </c>
      <c r="E32" s="93">
        <v>20340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130</v>
      </c>
      <c r="J32" s="35">
        <f>(I32/D32)*100</f>
        <v>0.63913470993117005</v>
      </c>
    </row>
    <row r="33" spans="1:10" ht="16.5" x14ac:dyDescent="0.25">
      <c r="A33" s="101"/>
      <c r="B33" s="38" t="s">
        <v>44</v>
      </c>
      <c r="C33" s="25" t="s">
        <v>12</v>
      </c>
      <c r="D33" s="93">
        <v>16570</v>
      </c>
      <c r="E33" s="93">
        <v>16570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-820</v>
      </c>
      <c r="J33" s="35">
        <f>(I33/D33)*100</f>
        <v>-4.9487024743512373</v>
      </c>
    </row>
    <row r="34" spans="1:10" ht="16.5" x14ac:dyDescent="0.25">
      <c r="A34" s="102"/>
      <c r="B34" s="78" t="s">
        <v>28</v>
      </c>
      <c r="C34" s="79" t="s">
        <v>12</v>
      </c>
      <c r="D34" s="93">
        <v>15380</v>
      </c>
      <c r="E34" s="93">
        <v>15380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-1240</v>
      </c>
      <c r="J34" s="48">
        <f>(I34/D34)*100</f>
        <v>-8.062418725617686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5645000</v>
      </c>
      <c r="E36" s="77">
        <v>5615000</v>
      </c>
      <c r="F36" s="77">
        <v>3720000</v>
      </c>
      <c r="G36" s="67">
        <f>D36-E36</f>
        <v>30000</v>
      </c>
      <c r="H36" s="57">
        <f>(D36-E36)/E36*100</f>
        <v>0.53428317008014248</v>
      </c>
      <c r="I36" s="30">
        <f>D36-F36</f>
        <v>1925000</v>
      </c>
      <c r="J36" s="31">
        <f>(I36/D36)*100</f>
        <v>34.100974313551816</v>
      </c>
    </row>
    <row r="37" spans="1:10" ht="16.5" x14ac:dyDescent="0.25">
      <c r="A37" s="102"/>
      <c r="B37" s="38" t="s">
        <v>10</v>
      </c>
      <c r="C37" s="25" t="s">
        <v>13</v>
      </c>
      <c r="D37" s="77">
        <v>5695000</v>
      </c>
      <c r="E37" s="77">
        <v>5665000</v>
      </c>
      <c r="F37" s="77">
        <v>3740000</v>
      </c>
      <c r="G37" s="67">
        <f>D37-E37</f>
        <v>30000</v>
      </c>
      <c r="H37" s="68">
        <f>(D37-E37)/E37*100</f>
        <v>0.52956751985878203</v>
      </c>
      <c r="I37" s="60">
        <f>D37-F37</f>
        <v>1955000</v>
      </c>
      <c r="J37" s="48">
        <f>(I37/D37)*100</f>
        <v>34.328358208955223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22645</v>
      </c>
      <c r="E39" s="82">
        <v>22640</v>
      </c>
      <c r="F39" s="83">
        <v>23260</v>
      </c>
      <c r="G39" s="71">
        <f>D39-E39</f>
        <v>5</v>
      </c>
      <c r="H39" s="72">
        <f>(D39-E39)/E39*100</f>
        <v>2.2084805653710248E-2</v>
      </c>
      <c r="I39" s="30">
        <f>D39-F39</f>
        <v>-615</v>
      </c>
      <c r="J39" s="31">
        <f>(I39/D39)*100</f>
        <v>-2.7158313093398103</v>
      </c>
    </row>
    <row r="40" spans="1:10" ht="16.5" x14ac:dyDescent="0.25">
      <c r="A40" s="102"/>
      <c r="B40" s="78" t="s">
        <v>10</v>
      </c>
      <c r="C40" s="79" t="s">
        <v>14</v>
      </c>
      <c r="D40" s="84">
        <v>22875</v>
      </c>
      <c r="E40" s="84">
        <v>22870</v>
      </c>
      <c r="F40" s="84">
        <v>23380</v>
      </c>
      <c r="G40" s="73">
        <f>D40-E40</f>
        <v>5</v>
      </c>
      <c r="H40" s="68">
        <f>(D40-E40)/E40*100</f>
        <v>2.1862702229995628E-2</v>
      </c>
      <c r="I40" s="60">
        <f>D40-F40</f>
        <v>-505</v>
      </c>
      <c r="J40" s="48">
        <f>(I40/D40)*100</f>
        <v>-2.2076502732240435</v>
      </c>
    </row>
    <row r="41" spans="1:10" ht="48" customHeight="1" x14ac:dyDescent="0.25">
      <c r="A41" s="95" t="s">
        <v>60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2021-09-20T08:45:10Z</dcterms:modified>
</cp:coreProperties>
</file>