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31.08\"/>
    </mc:Choice>
  </mc:AlternateContent>
  <xr:revisionPtr revIDLastSave="0" documentId="13_ncr:1_{487EE720-B150-4BF8-8D6E-DCB47D9CAD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H29" i="3" s="1"/>
  <c r="E28" i="3"/>
  <c r="G28" i="3" s="1"/>
  <c r="E27" i="3"/>
  <c r="G27" i="3" s="1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<sst xmlns="http://schemas.openxmlformats.org/spreadsheetml/2006/main" count="85" uniqueCount="59">
  <si>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</si>
  <si>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</si>
  <si>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</si>
  <si>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</si>
  <si>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</si>
  <si>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</si>
  <si>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</si>
  <si>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</si>
  <si>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</si>
  <si>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</si>
  <si>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</si>
  <si>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</si>
  <si>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</si>
  <si>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</si>
  <si>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</si>
  <si>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</si>
  <si>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</si>
  <si>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</si>
  <si>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</si>
  <si>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</si>
  <si>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</si>
  <si>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</si>
  <si>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</si>
  <si>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</si>
  <si>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</si>
  <si>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</si>
  <si>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</si>
  <si>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</si>
  <si>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</si>
  <si>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</si>
  <si>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</si>
  <si>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</si>
  <si>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</si>
  <si>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</si>
  <si>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</si>
  <si>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</si>
  <si>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</si>
  <si>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</si>
  <si>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</si>
  <si>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</si>
  <si>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</si>
  <si>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</si>
  <si>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</si>
  <si>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</si>
  <si>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</si>
  <si>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</si>
  <si>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</si>
  <si>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</si>
  <si>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</si>
  <si>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</si>
  <si>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</si>
  <si>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</si>
  <si>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</si>
  <si>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Giá ngày 
30.08.2021</t>
  </si>
  <si>
    <t>53.000 - 56.000</t>
  </si>
  <si>
    <t>(Ngày 31 tháng 08 năm 2021)</t>
  </si>
  <si>
    <t>Giá ngày 
31.08.2021</t>
  </si>
  <si>
    <t>Tăng giảm so với ngày 30.08.2021</t>
  </si>
  <si>
    <t>So với ngày hôm qua, giá vàng tăng 15.000đ/chỉ và giá Đôla Mỹ giảm 30đ/USD.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</si>
</sst>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0" workbookViewId="0">
      <selection activeCell="C46" sqref="C46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55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56</v>
      </c>
      <c r="E9" s="97" t="s">
        <v>53</v>
      </c>
      <c r="F9" s="97" t="s">
        <v>35</v>
      </c>
      <c r="G9" s="103" t="s">
        <v>57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54</v>
      </c>
      <c r="E16" s="26" t="s">
        <v>54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21330</v>
      </c>
      <c r="E31" s="93">
        <v>21330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120</v>
      </c>
      <c r="J31" s="31">
        <f>(I31/D31)*100</f>
        <v>0.56258790436005623</v>
      </c>
    </row>
    <row r="32" spans="1:10" ht="16.5" x14ac:dyDescent="0.25">
      <c r="A32" s="106"/>
      <c r="B32" s="38" t="s">
        <v>27</v>
      </c>
      <c r="C32" s="25" t="s">
        <v>12</v>
      </c>
      <c r="D32" s="93">
        <v>20090</v>
      </c>
      <c r="E32" s="93">
        <v>20090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-120</v>
      </c>
      <c r="J32" s="35">
        <f>(I32/D32)*100</f>
        <v>-0.59731209556993536</v>
      </c>
    </row>
    <row r="33" spans="1:10" ht="16.5" x14ac:dyDescent="0.25">
      <c r="A33" s="106"/>
      <c r="B33" s="38" t="s">
        <v>44</v>
      </c>
      <c r="C33" s="25" t="s">
        <v>12</v>
      </c>
      <c r="D33" s="93">
        <v>16210</v>
      </c>
      <c r="E33" s="93">
        <v>16210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-1180</v>
      </c>
      <c r="J33" s="35">
        <f>(I33/D33)*100</f>
        <v>-7.279457125231338</v>
      </c>
    </row>
    <row r="34" spans="1:10" ht="16.5" x14ac:dyDescent="0.25">
      <c r="A34" s="107"/>
      <c r="B34" s="78" t="s">
        <v>28</v>
      </c>
      <c r="C34" s="79" t="s">
        <v>12</v>
      </c>
      <c r="D34" s="93">
        <v>15050</v>
      </c>
      <c r="E34" s="93">
        <v>15050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-1570</v>
      </c>
      <c r="J34" s="48">
        <f>(I34/D34)*100</f>
        <v>-10.431893687707641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5695000</v>
      </c>
      <c r="E36" s="77">
        <v>5680000</v>
      </c>
      <c r="F36" s="77">
        <v>3720000</v>
      </c>
      <c r="G36" s="67">
        <f>D36-E36</f>
        <v>15000</v>
      </c>
      <c r="H36" s="57">
        <f>(D36-E36)/E36*100</f>
        <v>0.2640845070422535</v>
      </c>
      <c r="I36" s="30">
        <f>D36-F36</f>
        <v>1975000</v>
      </c>
      <c r="J36" s="31">
        <f>(I36/D36)*100</f>
        <v>34.679543459174717</v>
      </c>
    </row>
    <row r="37" spans="1:10" ht="16.5" x14ac:dyDescent="0.25">
      <c r="A37" s="107"/>
      <c r="B37" s="38" t="s">
        <v>10</v>
      </c>
      <c r="C37" s="25" t="s">
        <v>13</v>
      </c>
      <c r="D37" s="77">
        <v>5750000</v>
      </c>
      <c r="E37" s="77">
        <v>5735000</v>
      </c>
      <c r="F37" s="77">
        <v>3740000</v>
      </c>
      <c r="G37" s="67">
        <f>D37-E37</f>
        <v>15000</v>
      </c>
      <c r="H37" s="68">
        <f>(D37-E37)/E37*100</f>
        <v>0.26155187445510025</v>
      </c>
      <c r="I37" s="60">
        <f>D37-F37</f>
        <v>2010000</v>
      </c>
      <c r="J37" s="48">
        <f>(I37/D37)*100</f>
        <v>34.956521739130437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22640</v>
      </c>
      <c r="E39" s="82">
        <v>22670</v>
      </c>
      <c r="F39" s="83">
        <v>23260</v>
      </c>
      <c r="G39" s="71">
        <f>D39-E39</f>
        <v>-30</v>
      </c>
      <c r="H39" s="72">
        <f>(D39-E39)/E39*100</f>
        <v>-0.13233348037053375</v>
      </c>
      <c r="I39" s="30">
        <f>D39-F39</f>
        <v>-620</v>
      </c>
      <c r="J39" s="31">
        <f>(I39/D39)*100</f>
        <v>-2.7385159010600706</v>
      </c>
    </row>
    <row r="40" spans="1:10" ht="16.5" x14ac:dyDescent="0.25">
      <c r="A40" s="107"/>
      <c r="B40" s="78" t="s">
        <v>10</v>
      </c>
      <c r="C40" s="79" t="s">
        <v>14</v>
      </c>
      <c r="D40" s="84">
        <v>22870</v>
      </c>
      <c r="E40" s="84">
        <v>22900</v>
      </c>
      <c r="F40" s="84">
        <v>23380</v>
      </c>
      <c r="G40" s="73">
        <f>D40-E40</f>
        <v>-30</v>
      </c>
      <c r="H40" s="68">
        <f>(D40-E40)/E40*100</f>
        <v>-0.13100436681222707</v>
      </c>
      <c r="I40" s="60">
        <f>D40-F40</f>
        <v>-510</v>
      </c>
      <c r="J40" s="48">
        <f>(I40/D40)*100</f>
        <v>-2.2299956274595538</v>
      </c>
    </row>
    <row r="41" spans="1:10" ht="48" customHeight="1" x14ac:dyDescent="0.25">
      <c r="A41" s="102" t="s">
        <v>58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2021-08-31T08:42:52Z</dcterms:modified>
</cp:coreProperties>
</file>