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20.08\"/>
    </mc:Choice>
  </mc:AlternateContent>
  <xr:revisionPtr revIDLastSave="0" documentId="13_ncr:1_{1CE6ADB6-180B-4584-A2CF-35E34DFA45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H16" i="3" l="1"/>
  <c r="E29" i="3"/>
  <c r="H29" i="3" s="1"/>
  <c r="E28" i="3"/>
  <c r="G28" i="3" s="1"/>
  <c r="E27" i="3"/>
  <c r="G27" i="3" s="1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<sst xmlns="http://schemas.openxmlformats.org/spreadsheetml/2006/main" count="85" uniqueCount="61">
  <si>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</si>
  <si>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</si>
  <si>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</si>
  <si>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</si>
  <si>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</si>
  <si>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</si>
  <si>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</si>
  <si>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</si>
  <si>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</si>
  <si>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</si>
  <si>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</si>
  <si>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</si>
  <si>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</si>
  <si>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</si>
  <si>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</si>
  <si>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</si>
  <si>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</si>
  <si>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</si>
  <si>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</si>
  <si>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</si>
  <si>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</si>
  <si>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</si>
  <si>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</si>
  <si>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</si>
  <si>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</si>
  <si>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</si>
  <si>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</si>
  <si>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</si>
  <si>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</si>
  <si>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</si>
  <si>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</si>
  <si>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</si>
  <si>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</si>
  <si>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</si>
  <si>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</si>
  <si>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</si>
  <si>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</si>
  <si>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</si>
  <si>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</si>
  <si>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</si>
  <si>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</si>
  <si>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</si>
  <si>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</si>
  <si>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</si>
  <si>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</si>
  <si>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</si>
  <si>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</si>
  <si>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</si>
  <si>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</si>
  <si>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</si>
  <si>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</si>
  <si>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</si>
  <si>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</si>
  <si>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55.000 - 57.000</t>
  </si>
  <si>
    <t>Giá ngày 
19.08.2021</t>
  </si>
  <si>
    <t>(Ngày 20 tháng 08 năm 2021)</t>
  </si>
  <si>
    <t>Giá ngày 
20.08.2021</t>
  </si>
  <si>
    <t>Tăng giảm so với ngày 19.08.2021</t>
  </si>
  <si>
    <t>52.000 - 57.000</t>
  </si>
  <si>
    <t>-3000</t>
  </si>
  <si>
    <t>So với ngày hôm qua, giá vàng tăng 10.000đ/USD, giá Đô la Mỹ tăng 5đ/USD, giá heo hơi thương lái dao động từ 52.000đ/kg - 57.000đ/kg, riêng heo hơi Công ty CP giảm còn 58.000đ/kg.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</si>
</sst>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6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54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59000</v>
      </c>
      <c r="F15" s="26"/>
      <c r="G15" s="28">
        <f>D15-E15</f>
        <v>-1000</v>
      </c>
      <c r="H15" s="29">
        <f>(D15-E15)/E15*100</f>
        <v>-1.6949152542372881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59</v>
      </c>
      <c r="H16" s="29">
        <f>(52000-55000)/55000*100</f>
        <v>-5.4545454545454541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14600</v>
      </c>
      <c r="E22" s="26">
        <v>14600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3600</v>
      </c>
      <c r="J22" s="35">
        <f t="shared" si="0"/>
        <v>24.657534246575342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1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1"/>
      <c r="B33" s="38" t="s">
        <v>44</v>
      </c>
      <c r="C33" s="25" t="s">
        <v>12</v>
      </c>
      <c r="D33" s="93">
        <v>16720</v>
      </c>
      <c r="E33" s="93">
        <v>16720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2"/>
      <c r="B34" s="78" t="s">
        <v>28</v>
      </c>
      <c r="C34" s="79" t="s">
        <v>12</v>
      </c>
      <c r="D34" s="93">
        <v>15470</v>
      </c>
      <c r="E34" s="93">
        <v>15470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5665000</v>
      </c>
      <c r="E36" s="77">
        <v>5655000</v>
      </c>
      <c r="F36" s="77">
        <v>3720000</v>
      </c>
      <c r="G36" s="67">
        <f>D36-E36</f>
        <v>10000</v>
      </c>
      <c r="H36" s="57">
        <f>(D36-E36)/E36*100</f>
        <v>0.17683465959328026</v>
      </c>
      <c r="I36" s="30">
        <f>D36-F36</f>
        <v>1945000</v>
      </c>
      <c r="J36" s="31">
        <f>(I36/D36)*100</f>
        <v>34.333627537511028</v>
      </c>
    </row>
    <row r="37" spans="1:10" ht="16.5" x14ac:dyDescent="0.25">
      <c r="A37" s="102"/>
      <c r="B37" s="38" t="s">
        <v>10</v>
      </c>
      <c r="C37" s="25" t="s">
        <v>13</v>
      </c>
      <c r="D37" s="77">
        <v>5720000</v>
      </c>
      <c r="E37" s="77">
        <v>5710000</v>
      </c>
      <c r="F37" s="77">
        <v>3740000</v>
      </c>
      <c r="G37" s="67">
        <f>D37-E37</f>
        <v>10000</v>
      </c>
      <c r="H37" s="68">
        <f>(D37-E37)/E37*100</f>
        <v>0.17513134851138354</v>
      </c>
      <c r="I37" s="60">
        <f>D37-F37</f>
        <v>1980000</v>
      </c>
      <c r="J37" s="48">
        <f>(I37/D37)*100</f>
        <v>34.615384615384613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22685</v>
      </c>
      <c r="E39" s="82">
        <v>22680</v>
      </c>
      <c r="F39" s="83">
        <v>23260</v>
      </c>
      <c r="G39" s="71">
        <f>D39-E39</f>
        <v>5</v>
      </c>
      <c r="H39" s="72">
        <f>(D39-E39)/E39*100</f>
        <v>2.2045855379188711E-2</v>
      </c>
      <c r="I39" s="30">
        <f>D39-F39</f>
        <v>-575</v>
      </c>
      <c r="J39" s="31">
        <f>(I39/D39)*100</f>
        <v>-2.5347145690985231</v>
      </c>
    </row>
    <row r="40" spans="1:10" ht="16.5" x14ac:dyDescent="0.25">
      <c r="A40" s="102"/>
      <c r="B40" s="78" t="s">
        <v>10</v>
      </c>
      <c r="C40" s="79" t="s">
        <v>14</v>
      </c>
      <c r="D40" s="84">
        <v>22915</v>
      </c>
      <c r="E40" s="84">
        <v>22910</v>
      </c>
      <c r="F40" s="84">
        <v>23380</v>
      </c>
      <c r="G40" s="73">
        <f>D40-E40</f>
        <v>5</v>
      </c>
      <c r="H40" s="68">
        <f>(D40-E40)/E40*100</f>
        <v>2.1824530772588387E-2</v>
      </c>
      <c r="I40" s="60">
        <f>D40-F40</f>
        <v>-465</v>
      </c>
      <c r="J40" s="48">
        <f>(I40/D40)*100</f>
        <v>-2.0292384900720051</v>
      </c>
    </row>
    <row r="41" spans="1:10" ht="48" customHeight="1" x14ac:dyDescent="0.25">
      <c r="A41" s="95" t="s">
        <v>60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2021-08-20T07:27:01Z</dcterms:modified>
</cp:coreProperties>
</file>