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9.08\"/>
    </mc:Choice>
  </mc:AlternateContent>
  <xr:revisionPtr revIDLastSave="0" documentId="13_ncr:1_{F4D696C4-ACE1-4176-AAD7-179B9F419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 s="1"/>
  <c r="H16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<sst xmlns="http://schemas.openxmlformats.org/spreadsheetml/2006/main" count="85" uniqueCount="60">
  <si>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</si>
  <si>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</si>
  <si>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</si>
  <si>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</si>
  <si>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</si>
  <si>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</si>
  <si>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</si>
  <si>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</si>
  <si>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</si>
  <si>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</si>
  <si>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</si>
  <si>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</si>
  <si>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</si>
  <si>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</si>
  <si>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</si>
  <si>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</si>
  <si>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</si>
  <si>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</si>
  <si>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</si>
  <si>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</si>
  <si>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</si>
  <si>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</si>
  <si>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</si>
  <si>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</si>
  <si>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</si>
  <si>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</si>
  <si>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</si>
  <si>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</si>
  <si>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</si>
  <si>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</si>
  <si>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</si>
  <si>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</si>
  <si>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</si>
  <si>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</si>
  <si>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</si>
  <si>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</si>
  <si>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</si>
  <si>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</si>
  <si>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</si>
  <si>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</si>
  <si>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</si>
  <si>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</si>
  <si>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</si>
  <si>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</si>
  <si>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</si>
  <si>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</si>
  <si>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</si>
  <si>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</si>
  <si>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</si>
  <si>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</si>
  <si>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</si>
  <si>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</si>
  <si>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</si>
  <si>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18.08.2021</t>
  </si>
  <si>
    <t>55.000 - 57.000</t>
  </si>
  <si>
    <t>2000-3000</t>
  </si>
  <si>
    <t>(Ngày 19 tháng 08 năm 2021)</t>
  </si>
  <si>
    <t>Giá ngày 
19.08.2021</t>
  </si>
  <si>
    <t>Tăng giảm so với ngày 18.08.2021</t>
  </si>
  <si>
    <t>So với ngày hôm qua, giá vàng giảm 25.000đ/USD.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</si>
</sst>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56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57</v>
      </c>
      <c r="E9" s="97" t="s">
        <v>53</v>
      </c>
      <c r="F9" s="97" t="s">
        <v>35</v>
      </c>
      <c r="G9" s="103" t="s">
        <v>58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55</v>
      </c>
      <c r="H16" s="29">
        <f>(55000-52000)/52000*100</f>
        <v>5.7692307692307692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6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6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7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5655000</v>
      </c>
      <c r="E36" s="77">
        <v>5680000</v>
      </c>
      <c r="F36" s="77">
        <v>3720000</v>
      </c>
      <c r="G36" s="67">
        <f>D36-E36</f>
        <v>-25000</v>
      </c>
      <c r="H36" s="57">
        <f>(D36-E36)/E36*100</f>
        <v>-0.44014084507042256</v>
      </c>
      <c r="I36" s="30">
        <f>D36-F36</f>
        <v>1935000</v>
      </c>
      <c r="J36" s="31">
        <f>(I36/D36)*100</f>
        <v>34.217506631299734</v>
      </c>
    </row>
    <row r="37" spans="1:10" ht="16.5" x14ac:dyDescent="0.25">
      <c r="A37" s="107"/>
      <c r="B37" s="38" t="s">
        <v>10</v>
      </c>
      <c r="C37" s="25" t="s">
        <v>13</v>
      </c>
      <c r="D37" s="77">
        <v>5710000</v>
      </c>
      <c r="E37" s="77">
        <v>5735000</v>
      </c>
      <c r="F37" s="77">
        <v>3740000</v>
      </c>
      <c r="G37" s="67">
        <f>D37-E37</f>
        <v>-25000</v>
      </c>
      <c r="H37" s="68">
        <f>(D37-E37)/E37*100</f>
        <v>-0.4359197907585004</v>
      </c>
      <c r="I37" s="60">
        <f>D37-F37</f>
        <v>1970000</v>
      </c>
      <c r="J37" s="48">
        <f>(I37/D37)*100</f>
        <v>34.500875656742558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22680</v>
      </c>
      <c r="E39" s="82">
        <v>22680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-580</v>
      </c>
      <c r="J39" s="31">
        <f>(I39/D39)*100</f>
        <v>-2.5573192239858904</v>
      </c>
    </row>
    <row r="40" spans="1:10" ht="16.5" x14ac:dyDescent="0.25">
      <c r="A40" s="107"/>
      <c r="B40" s="78" t="s">
        <v>10</v>
      </c>
      <c r="C40" s="79" t="s">
        <v>14</v>
      </c>
      <c r="D40" s="84">
        <v>22910</v>
      </c>
      <c r="E40" s="84">
        <v>22910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-470</v>
      </c>
      <c r="J40" s="48">
        <f>(I40/D40)*100</f>
        <v>-2.0515058926233087</v>
      </c>
    </row>
    <row r="41" spans="1:10" ht="48" customHeight="1" x14ac:dyDescent="0.25">
      <c r="A41" s="102" t="s">
        <v>59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2021-08-19T07:20:40Z</dcterms:modified>
</cp:coreProperties>
</file>