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7.08\"/>
    </mc:Choice>
  </mc:AlternateContent>
  <xr:revisionPtr revIDLastSave="0" documentId="13_ncr:1_{932BDB6C-6E9D-49EB-9C2A-B52A886BB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H16" i="3"/>
  <c r="H15" i="3"/>
  <c r="H29" i="3"/>
  <c r="G28" i="3"/>
  <c r="G27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<sst xmlns="http://schemas.openxmlformats.org/spreadsheetml/2006/main" count="85" uniqueCount="59">
  <si>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</si>
  <si>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</si>
  <si>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</si>
  <si>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</si>
  <si>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</si>
  <si>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</si>
  <si>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</si>
  <si>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</si>
  <si>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</si>
  <si>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</si>
  <si>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</si>
  <si>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</si>
  <si>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</si>
  <si>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</si>
  <si>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</si>
  <si>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</si>
  <si>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</si>
  <si>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</si>
  <si>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</si>
  <si>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</si>
  <si>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</si>
  <si>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</si>
  <si>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</si>
  <si>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</si>
  <si>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</si>
  <si>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</si>
  <si>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</si>
  <si>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</si>
  <si>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</si>
  <si>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</si>
  <si>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</si>
  <si>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</si>
  <si>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</si>
  <si>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</si>
  <si>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</si>
  <si>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</si>
  <si>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</si>
  <si>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</si>
  <si>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</si>
  <si>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</si>
  <si>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</si>
  <si>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</si>
  <si>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</si>
  <si>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</si>
  <si>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</si>
  <si>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</si>
  <si>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</si>
  <si>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</si>
  <si>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</si>
  <si>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</si>
  <si>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</si>
  <si>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</si>
  <si>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</si>
  <si>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52.000 - 55.000</t>
  </si>
  <si>
    <t>Giá ngày 
16.08.2021</t>
  </si>
  <si>
    <t>(Ngày 17 tháng 08 năm 2021)</t>
  </si>
  <si>
    <t>Giá ngày 
17.08.2021</t>
  </si>
  <si>
    <t>Tăng giảm so với ngày 16.08.2021</t>
  </si>
  <si>
    <t>So với ngày hôm qua, giá vàng tiếp tục tăng 30.000đ/chỉ, giá Đô la Mỹ tăng 15đ/USD.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</si>
</sst>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54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f>(52000-55000)/55000*100</f>
        <v>-5.4545454545454541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6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6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7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5680000</v>
      </c>
      <c r="E36" s="77">
        <v>5650000</v>
      </c>
      <c r="F36" s="77">
        <v>3720000</v>
      </c>
      <c r="G36" s="67">
        <f>D36-E36</f>
        <v>30000</v>
      </c>
      <c r="H36" s="57">
        <f>(D36-E36)/E36*100</f>
        <v>0.53097345132743357</v>
      </c>
      <c r="I36" s="30">
        <f>D36-F36</f>
        <v>1960000</v>
      </c>
      <c r="J36" s="31">
        <f>(I36/D36)*100</f>
        <v>34.507042253521128</v>
      </c>
    </row>
    <row r="37" spans="1:10" ht="16.5" x14ac:dyDescent="0.25">
      <c r="A37" s="107"/>
      <c r="B37" s="38" t="s">
        <v>10</v>
      </c>
      <c r="C37" s="25" t="s">
        <v>13</v>
      </c>
      <c r="D37" s="77">
        <v>5735000</v>
      </c>
      <c r="E37" s="77">
        <v>5705000</v>
      </c>
      <c r="F37" s="77">
        <v>3740000</v>
      </c>
      <c r="G37" s="67">
        <f>D37-E37</f>
        <v>30000</v>
      </c>
      <c r="H37" s="68">
        <f>(D37-E37)/E37*100</f>
        <v>0.52585451358457491</v>
      </c>
      <c r="I37" s="60">
        <f>D37-F37</f>
        <v>1995000</v>
      </c>
      <c r="J37" s="48">
        <f>(I37/D37)*100</f>
        <v>34.786399302528338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22705</v>
      </c>
      <c r="E39" s="82">
        <v>22690</v>
      </c>
      <c r="F39" s="83">
        <v>23260</v>
      </c>
      <c r="G39" s="71">
        <f>D39-E39</f>
        <v>15</v>
      </c>
      <c r="H39" s="72">
        <f>(D39-E39)/E39*100</f>
        <v>6.610841780520052E-2</v>
      </c>
      <c r="I39" s="30">
        <f>D39-F39</f>
        <v>-555</v>
      </c>
      <c r="J39" s="31">
        <f>(I39/D39)*100</f>
        <v>-2.4443955075974455</v>
      </c>
    </row>
    <row r="40" spans="1:10" ht="16.5" x14ac:dyDescent="0.25">
      <c r="A40" s="107"/>
      <c r="B40" s="78" t="s">
        <v>10</v>
      </c>
      <c r="C40" s="79" t="s">
        <v>14</v>
      </c>
      <c r="D40" s="84">
        <v>22935</v>
      </c>
      <c r="E40" s="84">
        <v>22920</v>
      </c>
      <c r="F40" s="84">
        <v>23380</v>
      </c>
      <c r="G40" s="73">
        <f>D40-E40</f>
        <v>15</v>
      </c>
      <c r="H40" s="68">
        <f>(D40-E40)/E40*100</f>
        <v>6.5445026178010471E-2</v>
      </c>
      <c r="I40" s="60">
        <f>D40-F40</f>
        <v>-445</v>
      </c>
      <c r="J40" s="48">
        <f>(I40/D40)*100</f>
        <v>-1.9402659690429473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2021-08-17T07:42:30Z</dcterms:modified>
</cp:coreProperties>
</file>