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3.08\"/>
    </mc:Choice>
  </mc:AlternateContent>
  <xr:revisionPtr revIDLastSave="0" documentId="13_ncr:1_{DEE1DA4A-821F-469E-9A25-47A6E10F4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H15" i="3"/>
  <c r="E29" i="3"/>
  <c r="E28" i="3"/>
  <c r="E27" i="3"/>
  <c r="H29" i="3"/>
  <c r="G28" i="3"/>
  <c r="G27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<sst xmlns="http://schemas.openxmlformats.org/spreadsheetml/2006/main" count="85" uniqueCount="61">
  <si>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</si>
  <si>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</si>
  <si>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</si>
  <si>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</si>
  <si>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</si>
  <si>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</si>
  <si>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</si>
  <si>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</si>
  <si>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</si>
  <si>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</si>
  <si>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</si>
  <si>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</si>
  <si>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</si>
  <si>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</si>
  <si>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</si>
  <si>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</si>
  <si>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</si>
  <si>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</si>
  <si>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</si>
  <si>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</si>
  <si>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</si>
  <si>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</si>
  <si>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</si>
  <si>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</si>
  <si>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</si>
  <si>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</si>
  <si>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</si>
  <si>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</si>
  <si>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</si>
  <si>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</si>
  <si>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</si>
  <si>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</si>
  <si>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</si>
  <si>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</si>
  <si>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</si>
  <si>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</si>
  <si>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</si>
  <si>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</si>
  <si>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</si>
  <si>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</si>
  <si>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</si>
  <si>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</si>
  <si>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</si>
  <si>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</si>
  <si>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</si>
  <si>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</si>
  <si>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</si>
  <si>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</si>
  <si>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</si>
  <si>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</si>
  <si>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</si>
  <si>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</si>
  <si>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</si>
  <si>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55.000 - 59.000</t>
  </si>
  <si>
    <t>Giá ngày 
12.08.2021</t>
  </si>
  <si>
    <t>Tăng giảm so với ngày 12.08.2021</t>
  </si>
  <si>
    <t>(Ngày 13 tháng 08 năm 2021)</t>
  </si>
  <si>
    <t>Giá ngày 
13.08.2021</t>
  </si>
  <si>
    <t>52.000 - 55.000</t>
  </si>
  <si>
    <t>-(3000-4000)</t>
  </si>
  <si>
    <t>So với ngày hôm qua, giá vàng và Đô la Mỹ tăng trở lại: giá vàng tăng 10000đ/chỉ, giá Đô la Mỹ tăng 30đ/USD, giá heo hơi thương lái dao động từ 52.000đ/kg - 55.000đ/kg.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</si>
</sst>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7" fillId="2" borderId="5" xfId="1" applyNumberFormat="1" applyFont="1" applyFill="1" applyBorder="1" applyAlignment="1">
      <alignment horizontal="right" vertic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8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6" t="s">
        <v>37</v>
      </c>
      <c r="B2" s="106"/>
      <c r="C2" s="1"/>
      <c r="D2" s="8"/>
      <c r="E2" s="2"/>
      <c r="F2" s="2"/>
      <c r="G2" s="11"/>
      <c r="H2" s="3"/>
    </row>
    <row r="3" spans="1:10" ht="18.75" x14ac:dyDescent="0.3">
      <c r="A3" s="106" t="s">
        <v>23</v>
      </c>
      <c r="B3" s="106"/>
      <c r="C3" s="6"/>
      <c r="D3" s="9"/>
      <c r="E3" s="6"/>
      <c r="F3" s="6"/>
      <c r="G3" s="7"/>
      <c r="H3" s="6"/>
    </row>
    <row r="4" spans="1:10" ht="18.75" x14ac:dyDescent="0.3">
      <c r="A4" s="106" t="s">
        <v>17</v>
      </c>
      <c r="B4" s="106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4" t="s">
        <v>38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.75" x14ac:dyDescent="0.3">
      <c r="A7" s="105" t="s">
        <v>56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2" t="s">
        <v>0</v>
      </c>
      <c r="B9" s="102" t="s">
        <v>1</v>
      </c>
      <c r="C9" s="102" t="s">
        <v>2</v>
      </c>
      <c r="D9" s="95" t="s">
        <v>57</v>
      </c>
      <c r="E9" s="95" t="s">
        <v>54</v>
      </c>
      <c r="F9" s="95" t="s">
        <v>35</v>
      </c>
      <c r="G9" s="97" t="s">
        <v>55</v>
      </c>
      <c r="H9" s="98"/>
      <c r="I9" s="97" t="s">
        <v>36</v>
      </c>
      <c r="J9" s="98"/>
    </row>
    <row r="10" spans="1:10" ht="26.25" customHeight="1" x14ac:dyDescent="0.25">
      <c r="A10" s="103"/>
      <c r="B10" s="103"/>
      <c r="C10" s="103"/>
      <c r="D10" s="96"/>
      <c r="E10" s="96"/>
      <c r="F10" s="96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107" t="s">
        <v>59</v>
      </c>
      <c r="H16" s="29">
        <f>(52000-55000)/55000*100</f>
        <v>-5.4545454545454541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99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0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0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1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0"/>
      <c r="B36" s="38" t="s">
        <v>9</v>
      </c>
      <c r="C36" s="25" t="s">
        <v>13</v>
      </c>
      <c r="D36" s="77">
        <v>5650000</v>
      </c>
      <c r="E36" s="77">
        <v>5640000</v>
      </c>
      <c r="F36" s="77">
        <v>3720000</v>
      </c>
      <c r="G36" s="67">
        <f>D36-E36</f>
        <v>10000</v>
      </c>
      <c r="H36" s="57">
        <f>(D36-E36)/E36*100</f>
        <v>0.1773049645390071</v>
      </c>
      <c r="I36" s="30">
        <f>D36-F36</f>
        <v>1930000</v>
      </c>
      <c r="J36" s="31">
        <f>(I36/D36)*100</f>
        <v>34.159292035398231</v>
      </c>
    </row>
    <row r="37" spans="1:10" ht="16.5" x14ac:dyDescent="0.25">
      <c r="A37" s="101"/>
      <c r="B37" s="38" t="s">
        <v>10</v>
      </c>
      <c r="C37" s="25" t="s">
        <v>13</v>
      </c>
      <c r="D37" s="77">
        <v>5705000</v>
      </c>
      <c r="E37" s="77">
        <v>5695000</v>
      </c>
      <c r="F37" s="77">
        <v>3740000</v>
      </c>
      <c r="G37" s="67">
        <f>D37-E37</f>
        <v>10000</v>
      </c>
      <c r="H37" s="68">
        <f>(D37-E37)/E37*100</f>
        <v>0.17559262510974538</v>
      </c>
      <c r="I37" s="60">
        <f>D37-F37</f>
        <v>1965000</v>
      </c>
      <c r="J37" s="48">
        <f>(I37/D37)*100</f>
        <v>34.443470639789659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0"/>
      <c r="B39" s="38" t="s">
        <v>18</v>
      </c>
      <c r="C39" s="25" t="s">
        <v>14</v>
      </c>
      <c r="D39" s="82">
        <v>22690</v>
      </c>
      <c r="E39" s="82">
        <v>22660</v>
      </c>
      <c r="F39" s="83">
        <v>23260</v>
      </c>
      <c r="G39" s="71">
        <f>D39-E39</f>
        <v>30</v>
      </c>
      <c r="H39" s="72">
        <f>(D39-E39)/E39*100</f>
        <v>0.13239187996469551</v>
      </c>
      <c r="I39" s="30">
        <f>D39-F39</f>
        <v>-570</v>
      </c>
      <c r="J39" s="31">
        <f>(I39/D39)*100</f>
        <v>-2.51211987659762</v>
      </c>
    </row>
    <row r="40" spans="1:10" ht="16.5" x14ac:dyDescent="0.25">
      <c r="A40" s="101"/>
      <c r="B40" s="78" t="s">
        <v>10</v>
      </c>
      <c r="C40" s="79" t="s">
        <v>14</v>
      </c>
      <c r="D40" s="84">
        <v>22920</v>
      </c>
      <c r="E40" s="84">
        <v>22890</v>
      </c>
      <c r="F40" s="84">
        <v>23380</v>
      </c>
      <c r="G40" s="73">
        <f>D40-E40</f>
        <v>30</v>
      </c>
      <c r="H40" s="68">
        <f>(D40-E40)/E40*100</f>
        <v>0.13106159895150721</v>
      </c>
      <c r="I40" s="60">
        <f>D40-F40</f>
        <v>-460</v>
      </c>
      <c r="J40" s="48">
        <f>(I40/D40)*100</f>
        <v>-2.0069808027923211</v>
      </c>
    </row>
    <row r="41" spans="1:10" ht="48" customHeight="1" x14ac:dyDescent="0.25">
      <c r="A41" s="94" t="s">
        <v>60</v>
      </c>
      <c r="B41" s="94"/>
      <c r="C41" s="94"/>
      <c r="D41" s="94"/>
      <c r="E41" s="94"/>
      <c r="F41" s="94"/>
      <c r="G41" s="94"/>
      <c r="H41" s="94"/>
      <c r="I41" s="94"/>
      <c r="J41" s="94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2021-08-13T07:18:11Z</dcterms:modified>
</cp:coreProperties>
</file>